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ight-Procurm Offic\OneDrive - ALIGHT\Desktop\Essential Drugs SHF\"/>
    </mc:Choice>
  </mc:AlternateContent>
  <xr:revisionPtr revIDLastSave="41" documentId="13_ncr:1_{E42F28DF-C268-491A-BECC-B80F957E09B6}" xr6:coauthVersionLast="47" xr6:coauthVersionMax="47" xr10:uidLastSave="{0113BBF5-E4B2-4712-89EF-F1B776D3D299}"/>
  <bookViews>
    <workbookView xWindow="-110" yWindow="-110" windowWidth="19420" windowHeight="10300" xr2:uid="{00000000-000D-0000-FFFF-FFFF00000000}"/>
  </bookViews>
  <sheets>
    <sheet name="Med Worksheet" sheetId="10" r:id="rId1"/>
  </sheets>
  <definedNames>
    <definedName name="_xlnm._FilterDatabase" localSheetId="0" hidden="1">'Med Worksheet'!$A$2:$L$41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10" l="1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4" i="10"/>
</calcChain>
</file>

<file path=xl/sharedStrings.xml><?xml version="1.0" encoding="utf-8"?>
<sst xmlns="http://schemas.openxmlformats.org/spreadsheetml/2006/main" count="125" uniqueCount="102">
  <si>
    <t>PHARMACEUTICAL/MEDICAL SUPPLY REQUEST WORKSHEET</t>
  </si>
  <si>
    <t>Line Number</t>
  </si>
  <si>
    <t>Name of Pharmaceutical, RDT, and/or Kit</t>
  </si>
  <si>
    <t>Strength/ Dosage Form</t>
  </si>
  <si>
    <t>Total Quantity Requested</t>
  </si>
  <si>
    <t>Reason for Use</t>
  </si>
  <si>
    <t>Size of Container (Unit of Issue (U/I) Requested</t>
  </si>
  <si>
    <t>Quantity of Containers (number of bottles, vials) to Teach Rotal Quantity Requested</t>
  </si>
  <si>
    <t>Supplier Specific Size of Container (Unit of Issue (U/I) Available</t>
  </si>
  <si>
    <t>Supplier Specific Quantity of Containers (number of bottles, vials) to Reach Total Quantity Requested</t>
  </si>
  <si>
    <t>Cost per Container or U/I (SDG)</t>
  </si>
  <si>
    <t>Total Cost (SDG) (quantity x cost) FORMULA</t>
  </si>
  <si>
    <t>Remarks</t>
  </si>
  <si>
    <t>Artemether /lumefantrine 80/480 mg tab</t>
  </si>
  <si>
    <t>80/480mg /tab</t>
  </si>
  <si>
    <t>box of (6 tab)</t>
  </si>
  <si>
    <t>Amoxicillin 125mg</t>
  </si>
  <si>
    <t>125mg/susp</t>
  </si>
  <si>
    <t>Cartoon of 50bottle</t>
  </si>
  <si>
    <t>Amoxicillin 250 mg suspension</t>
  </si>
  <si>
    <t>220mg/susp</t>
  </si>
  <si>
    <t>Paracetamol 120 mg suspension</t>
  </si>
  <si>
    <t>120mg/SUSP</t>
  </si>
  <si>
    <t>Ciprofloxacin 500 mg tablets</t>
  </si>
  <si>
    <t>500mg/tab</t>
  </si>
  <si>
    <t>pack of 1 strip</t>
  </si>
  <si>
    <t>Antacid tablets</t>
  </si>
  <si>
    <t>MG/AL/Hhydro</t>
  </si>
  <si>
    <t>pack of 10strip</t>
  </si>
  <si>
    <t>ferous sulphate +folic Acid 200mg/0.4mg</t>
  </si>
  <si>
    <t>200mg/0.4mg</t>
  </si>
  <si>
    <t>pack of 100 strips</t>
  </si>
  <si>
    <t>Cough syrup ped.</t>
  </si>
  <si>
    <t>Syrup</t>
  </si>
  <si>
    <t>Diclofenac 75mg inj</t>
  </si>
  <si>
    <t>75mg/inj</t>
  </si>
  <si>
    <t>pack of 5 amp</t>
  </si>
  <si>
    <t>Folic acid 5mg tab</t>
  </si>
  <si>
    <t>5mg/tab</t>
  </si>
  <si>
    <t xml:space="preserve">Metronidazole 500 mg </t>
  </si>
  <si>
    <t xml:space="preserve">Paracetamol 500 mg </t>
  </si>
  <si>
    <t>pack of 2 strips</t>
  </si>
  <si>
    <t xml:space="preserve">AMoxicillin 500 mg </t>
  </si>
  <si>
    <t>500mg/ cap</t>
  </si>
  <si>
    <t>Lidocaine 2%</t>
  </si>
  <si>
    <t>2%/ inj</t>
  </si>
  <si>
    <t>pack of 100 of amp</t>
  </si>
  <si>
    <t>DNS drip 500ml  with set</t>
  </si>
  <si>
    <t>5%+ 0.9%500ml</t>
  </si>
  <si>
    <t>pag of 10 bottle</t>
  </si>
  <si>
    <t>Metronidazole 200 mg 5ml Syrup</t>
  </si>
  <si>
    <t>200mg/5ml syrup</t>
  </si>
  <si>
    <t>C0-trimaxoazole 40/480mg Syrup</t>
  </si>
  <si>
    <t>40/480mg</t>
  </si>
  <si>
    <t>pack of 50 strips</t>
  </si>
  <si>
    <t>Doxycycline 100mg tab</t>
  </si>
  <si>
    <t>100mg/ cap</t>
  </si>
  <si>
    <t>Pck of 30 strips</t>
  </si>
  <si>
    <t xml:space="preserve">Hyoscine 10mg/2ml inj </t>
  </si>
  <si>
    <t>10mg/2m//inj</t>
  </si>
  <si>
    <t>pack of 100 amp</t>
  </si>
  <si>
    <t>Chlorophenramin 10mg tab</t>
  </si>
  <si>
    <t>10mg/tab</t>
  </si>
  <si>
    <t>Amilodipine 5mg tab</t>
  </si>
  <si>
    <t>Pack of  10 strip</t>
  </si>
  <si>
    <t>Amilodipine 10mg tab</t>
  </si>
  <si>
    <t>Glimepride 3mg</t>
  </si>
  <si>
    <t>3mg/ tab</t>
  </si>
  <si>
    <t>pack of    2 strips</t>
  </si>
  <si>
    <t>glimepride 4mg</t>
  </si>
  <si>
    <t>4mg/ tab</t>
  </si>
  <si>
    <t xml:space="preserve">Antihistamin Syrup </t>
  </si>
  <si>
    <t>2mg/ syrup</t>
  </si>
  <si>
    <t>Aspirin 100mg tab</t>
  </si>
  <si>
    <t>100mg/tab</t>
  </si>
  <si>
    <t xml:space="preserve">Azithromycin 200mg/5ml syrup </t>
  </si>
  <si>
    <t>200mg/5m/ syrup</t>
  </si>
  <si>
    <t>pack of 50 Ample</t>
  </si>
  <si>
    <t>Azithromycin 250 capsule /tab</t>
  </si>
  <si>
    <t>250mg/cap</t>
  </si>
  <si>
    <t xml:space="preserve">Metronidazole 250mg tab </t>
  </si>
  <si>
    <t>250mg/ tab</t>
  </si>
  <si>
    <t>pack of 50strips</t>
  </si>
  <si>
    <t xml:space="preserve">Metoclopramide 10mg ing </t>
  </si>
  <si>
    <t>10mg /inj</t>
  </si>
  <si>
    <t xml:space="preserve">Dextrose 5% drip with set </t>
  </si>
  <si>
    <t>5%/ 500ml</t>
  </si>
  <si>
    <t>bag of 10 bottle</t>
  </si>
  <si>
    <t>Cannula size -22</t>
  </si>
  <si>
    <t>size 22</t>
  </si>
  <si>
    <t>Cartoon of 100 pcs</t>
  </si>
  <si>
    <t>Cannula size -26</t>
  </si>
  <si>
    <t>size26</t>
  </si>
  <si>
    <t>Cannula Size 24</t>
  </si>
  <si>
    <t>sixe 24</t>
  </si>
  <si>
    <t>cefixime 400mg</t>
  </si>
  <si>
    <t>400mg/ cap</t>
  </si>
  <si>
    <t xml:space="preserve">Anticough adult </t>
  </si>
  <si>
    <t>syrup</t>
  </si>
  <si>
    <t>AmoclAN 400MG</t>
  </si>
  <si>
    <t>400mg/ susp</t>
  </si>
  <si>
    <t>Total amount in SDG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</si>
</sst>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8">
    <font>
      <sz val="10"/>
      <name val="Arial"/>
    </font>
    <font>
      <b/>
      <sz val="10"/>
      <name val="Arial"/>
      <family val="2"/>
    </font>
    <font>
      <b/>
      <sz val="16"/>
      <color rgb="FF202DAF"/>
      <name val="Malgun Gothic"/>
      <family val="2"/>
    </font>
    <font>
      <b/>
      <sz val="11"/>
      <color rgb="FF202DAF"/>
      <name val="Malgun Gothic"/>
      <family val="2"/>
    </font>
    <font>
      <b/>
      <sz val="11"/>
      <name val="Malgun Gothic"/>
      <family val="2"/>
    </font>
    <font>
      <b/>
      <sz val="18"/>
      <color rgb="FF202DAF"/>
      <name val="Malgun Gothic"/>
      <family val="2"/>
    </font>
    <font>
      <b/>
      <sz val="11"/>
      <color rgb="FF000000"/>
      <name val="Calibri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B4C6E7"/>
        <bgColor rgb="FF000000"/>
      </patternFill>
    </fill>
    <fill>
      <patternFill patternType="solid">
        <fgColor rgb="FFFFE699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8" fontId="4" fillId="4" borderId="2" xfId="0" applyNumberFormat="1" applyFont="1" applyFill="1" applyBorder="1" applyAlignment="1">
      <alignment vertical="center"/>
    </xf>
    <xf numFmtId="0" fontId="1" fillId="0" borderId="0" xfId="0" applyFont="1"/>
    <xf numFmtId="0" fontId="4" fillId="3" borderId="1" xfId="0" applyFont="1" applyFill="1" applyBorder="1" applyAlignment="1" applyProtection="1">
      <alignment vertical="center" wrapText="1"/>
      <protection locked="0"/>
    </xf>
    <xf numFmtId="3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8" fontId="4" fillId="3" borderId="1" xfId="0" applyNumberFormat="1" applyFont="1" applyFill="1" applyBorder="1" applyAlignment="1" applyProtection="1">
      <alignment vertical="center"/>
      <protection locked="0"/>
    </xf>
    <xf numFmtId="8" fontId="4" fillId="4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 applyProtection="1">
      <alignment wrapText="1"/>
      <protection locked="0"/>
    </xf>
    <xf numFmtId="0" fontId="4" fillId="3" borderId="2" xfId="0" applyFont="1" applyFill="1" applyBorder="1" applyAlignment="1" applyProtection="1">
      <alignment vertical="center" wrapText="1"/>
      <protection locked="0"/>
    </xf>
    <xf numFmtId="3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8" fontId="4" fillId="3" borderId="2" xfId="0" applyNumberFormat="1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3" borderId="2" xfId="0" applyFont="1" applyFill="1" applyBorder="1" applyAlignment="1" applyProtection="1">
      <alignment vertical="center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8" fontId="3" fillId="3" borderId="2" xfId="0" applyNumberFormat="1" applyFont="1" applyFill="1" applyBorder="1" applyAlignment="1" applyProtection="1">
      <alignment vertical="center"/>
      <protection locked="0"/>
    </xf>
    <xf numFmtId="8" fontId="3" fillId="4" borderId="2" xfId="0" applyNumberFormat="1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6" fillId="0" borderId="0" xfId="0" applyFont="1"/>
    <xf numFmtId="3" fontId="6" fillId="0" borderId="0" xfId="0" applyNumberFormat="1" applyFont="1"/>
    <xf numFmtId="0" fontId="6" fillId="0" borderId="0" xfId="0" applyFont="1" applyAlignment="1">
      <alignment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3" fontId="4" fillId="5" borderId="1" xfId="0" applyNumberFormat="1" applyFont="1" applyFill="1" applyBorder="1" applyAlignment="1" applyProtection="1">
      <alignment horizontal="center" vertical="center" wrapText="1"/>
      <protection locked="0"/>
    </xf>
    <xf numFmtId="3" fontId="4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3" fontId="7" fillId="0" borderId="1" xfId="0" applyNumberFormat="1" applyFont="1" applyBorder="1" applyAlignment="1" applyProtection="1">
      <alignment horizontal="center" vertical="center" wrapText="1"/>
      <protection locked="0"/>
    </xf>
    <xf numFmtId="9" fontId="7" fillId="0" borderId="2" xfId="0" applyNumberFormat="1" applyFont="1" applyBorder="1" applyAlignment="1" applyProtection="1">
      <alignment horizontal="left" vertical="center" wrapText="1"/>
      <protection locked="0"/>
    </xf>
    <xf numFmtId="0" fontId="7" fillId="6" borderId="2" xfId="0" applyFont="1" applyFill="1" applyBorder="1" applyAlignment="1" applyProtection="1">
      <alignment horizontal="left" vertical="center" wrapText="1"/>
      <protection locked="0"/>
    </xf>
    <xf numFmtId="0" fontId="3" fillId="2" borderId="3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2" borderId="7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216"/>
      <color rgb="FFFF9016"/>
      <color rgb="FF727D2A"/>
      <color rgb="FF788F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108857</xdr:colOff>
      <xdr:row>0</xdr:row>
      <xdr:rowOff>149679</xdr:rowOff>
    </xdr:from>
    <xdr:to>
      <xdr:col>2</xdr:col>
      <xdr:colOff>434340</xdr:colOff>
      <xdr:row>0</xdr:row>
      <xdr:rowOff>771471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8857" y="149679"/>
          <a:ext cx="3411583" cy="583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367393</xdr:colOff>
      <xdr:row>0</xdr:row>
      <xdr:rowOff>95250</xdr:rowOff>
    </xdr:from>
    <xdr:to>
      <xdr:col>11</xdr:col>
      <xdr:colOff>943516</xdr:colOff>
      <xdr:row>0</xdr:row>
      <xdr:rowOff>717042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200743" y="95250"/>
          <a:ext cx="576123" cy="6217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0"/>
  <sheetViews>
    <sheetView tabSelected="1" view="pageBreakPreview" topLeftCell="A33" zoomScale="60" zoomScaleNormal="70" workbookViewId="0">
      <selection activeCell="H40" sqref="H40"/>
    </sheetView>
  </sheetViews>
  <sheetFormatPr defaultColWidth="0" defaultRowHeight="14.45"/>
  <cols>
    <col min="1" max="1" width="10" style="22" customWidth="1"/>
    <col min="2" max="2" width="71.42578125" style="22" customWidth="1"/>
    <col min="3" max="3" width="21.5703125" style="22" customWidth="1"/>
    <col min="4" max="4" width="16.5703125" style="23" customWidth="1"/>
    <col min="5" max="5" width="16" style="22" hidden="1" customWidth="1"/>
    <col min="6" max="6" width="20" style="22" customWidth="1"/>
    <col min="7" max="7" width="18.5703125" style="22" customWidth="1"/>
    <col min="8" max="8" width="17.28515625" style="22" customWidth="1"/>
    <col min="9" max="9" width="18.5703125" style="22" customWidth="1"/>
    <col min="10" max="10" width="16.28515625" style="22" customWidth="1"/>
    <col min="11" max="11" width="15.85546875" style="22" customWidth="1"/>
    <col min="12" max="12" width="15.7109375" style="24" customWidth="1"/>
    <col min="13" max="16384" width="8.85546875" style="2" hidden="1"/>
  </cols>
  <sheetData>
    <row r="1" spans="1:12" ht="57.6" customHeight="1">
      <c r="A1" s="42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</row>
    <row r="2" spans="1:12" ht="12.95">
      <c r="A2" s="45" t="s">
        <v>1</v>
      </c>
      <c r="B2" s="47" t="s">
        <v>2</v>
      </c>
      <c r="C2" s="49" t="s">
        <v>3</v>
      </c>
      <c r="D2" s="49" t="s">
        <v>4</v>
      </c>
      <c r="E2" s="49" t="s">
        <v>5</v>
      </c>
      <c r="F2" s="36" t="s">
        <v>6</v>
      </c>
      <c r="G2" s="36" t="s">
        <v>7</v>
      </c>
      <c r="H2" s="36" t="s">
        <v>8</v>
      </c>
      <c r="I2" s="36" t="s">
        <v>9</v>
      </c>
      <c r="J2" s="36" t="s">
        <v>10</v>
      </c>
      <c r="K2" s="38" t="s">
        <v>11</v>
      </c>
      <c r="L2" s="40" t="s">
        <v>12</v>
      </c>
    </row>
    <row r="3" spans="1:12" ht="147.94999999999999" customHeight="1" thickBot="1">
      <c r="A3" s="46"/>
      <c r="B3" s="48"/>
      <c r="C3" s="50"/>
      <c r="D3" s="50"/>
      <c r="E3" s="50"/>
      <c r="F3" s="37"/>
      <c r="G3" s="37"/>
      <c r="H3" s="37"/>
      <c r="I3" s="37"/>
      <c r="J3" s="37"/>
      <c r="K3" s="39"/>
      <c r="L3" s="41"/>
    </row>
    <row r="4" spans="1:12" ht="45.95" customHeight="1">
      <c r="A4" s="25">
        <v>1</v>
      </c>
      <c r="B4" s="31" t="s">
        <v>13</v>
      </c>
      <c r="C4" s="32" t="s">
        <v>14</v>
      </c>
      <c r="D4" s="33">
        <v>1000</v>
      </c>
      <c r="E4" s="26"/>
      <c r="F4" s="26" t="s">
        <v>15</v>
      </c>
      <c r="G4" s="29">
        <f>D4/6</f>
        <v>166.66666666666666</v>
      </c>
      <c r="H4" s="3"/>
      <c r="I4" s="4"/>
      <c r="J4" s="5"/>
      <c r="K4" s="6"/>
      <c r="L4" s="7"/>
    </row>
    <row r="5" spans="1:12" ht="45.95" customHeight="1">
      <c r="A5" s="27">
        <v>2</v>
      </c>
      <c r="B5" s="31" t="s">
        <v>16</v>
      </c>
      <c r="C5" s="31" t="s">
        <v>17</v>
      </c>
      <c r="D5" s="33">
        <v>2000</v>
      </c>
      <c r="E5" s="28"/>
      <c r="F5" s="26" t="s">
        <v>18</v>
      </c>
      <c r="G5" s="30">
        <f>D5/50</f>
        <v>40</v>
      </c>
      <c r="H5" s="8"/>
      <c r="I5" s="9"/>
      <c r="J5" s="10"/>
      <c r="K5" s="1"/>
      <c r="L5" s="11"/>
    </row>
    <row r="6" spans="1:12" ht="45.95" customHeight="1">
      <c r="A6" s="27">
        <v>3</v>
      </c>
      <c r="B6" s="31" t="s">
        <v>19</v>
      </c>
      <c r="C6" s="31" t="s">
        <v>20</v>
      </c>
      <c r="D6" s="33">
        <v>2000</v>
      </c>
      <c r="E6" s="28"/>
      <c r="F6" s="26" t="s">
        <v>18</v>
      </c>
      <c r="G6" s="30">
        <f>D6/50</f>
        <v>40</v>
      </c>
      <c r="H6" s="8"/>
      <c r="I6" s="9"/>
      <c r="J6" s="10"/>
      <c r="K6" s="1"/>
      <c r="L6" s="11"/>
    </row>
    <row r="7" spans="1:12" ht="45.95" customHeight="1">
      <c r="A7" s="27">
        <v>4</v>
      </c>
      <c r="B7" s="31" t="s">
        <v>21</v>
      </c>
      <c r="C7" s="31" t="s">
        <v>22</v>
      </c>
      <c r="D7" s="33">
        <v>2000</v>
      </c>
      <c r="E7" s="28"/>
      <c r="F7" s="26" t="s">
        <v>18</v>
      </c>
      <c r="G7" s="30">
        <f>D7/50</f>
        <v>40</v>
      </c>
      <c r="H7" s="8"/>
      <c r="I7" s="9"/>
      <c r="J7" s="10"/>
      <c r="K7" s="1"/>
      <c r="L7" s="11"/>
    </row>
    <row r="8" spans="1:12" ht="45.95" customHeight="1">
      <c r="A8" s="27">
        <v>5</v>
      </c>
      <c r="B8" s="31" t="s">
        <v>23</v>
      </c>
      <c r="C8" s="31" t="s">
        <v>24</v>
      </c>
      <c r="D8" s="33">
        <v>3000</v>
      </c>
      <c r="E8" s="28"/>
      <c r="F8" s="28" t="s">
        <v>25</v>
      </c>
      <c r="G8" s="30">
        <f>D8/1</f>
        <v>3000</v>
      </c>
      <c r="H8" s="8"/>
      <c r="I8" s="9"/>
      <c r="J8" s="10"/>
      <c r="K8" s="1"/>
      <c r="L8" s="11"/>
    </row>
    <row r="9" spans="1:12" ht="45.95" customHeight="1">
      <c r="A9" s="27">
        <v>6</v>
      </c>
      <c r="B9" s="31" t="s">
        <v>26</v>
      </c>
      <c r="C9" s="31" t="s">
        <v>27</v>
      </c>
      <c r="D9" s="33">
        <v>1000</v>
      </c>
      <c r="E9" s="28"/>
      <c r="F9" s="28" t="s">
        <v>28</v>
      </c>
      <c r="G9" s="30">
        <f>D9/10</f>
        <v>100</v>
      </c>
      <c r="H9" s="8"/>
      <c r="I9" s="9"/>
      <c r="J9" s="10"/>
      <c r="K9" s="1"/>
      <c r="L9" s="11"/>
    </row>
    <row r="10" spans="1:12" ht="45.95" customHeight="1">
      <c r="A10" s="27">
        <v>7</v>
      </c>
      <c r="B10" s="31" t="s">
        <v>29</v>
      </c>
      <c r="C10" s="31" t="s">
        <v>30</v>
      </c>
      <c r="D10" s="33">
        <v>2000</v>
      </c>
      <c r="E10" s="28"/>
      <c r="F10" s="28" t="s">
        <v>31</v>
      </c>
      <c r="G10" s="30">
        <f>D10/100</f>
        <v>20</v>
      </c>
      <c r="H10" s="8"/>
      <c r="I10" s="9"/>
      <c r="J10" s="10"/>
      <c r="K10" s="1"/>
      <c r="L10" s="11"/>
    </row>
    <row r="11" spans="1:12" ht="45.95" customHeight="1">
      <c r="A11" s="27">
        <v>8</v>
      </c>
      <c r="B11" s="31" t="s">
        <v>32</v>
      </c>
      <c r="C11" s="34" t="s">
        <v>33</v>
      </c>
      <c r="D11" s="33">
        <v>1000</v>
      </c>
      <c r="E11" s="28"/>
      <c r="F11" s="28" t="s">
        <v>18</v>
      </c>
      <c r="G11" s="30">
        <f>D11/50</f>
        <v>20</v>
      </c>
      <c r="H11" s="8"/>
      <c r="I11" s="12"/>
      <c r="J11" s="10"/>
      <c r="K11" s="1"/>
      <c r="L11" s="11"/>
    </row>
    <row r="12" spans="1:12" ht="45.95" customHeight="1">
      <c r="A12" s="27">
        <v>9</v>
      </c>
      <c r="B12" s="31" t="s">
        <v>34</v>
      </c>
      <c r="C12" s="31" t="s">
        <v>35</v>
      </c>
      <c r="D12" s="33">
        <v>500</v>
      </c>
      <c r="E12" s="28"/>
      <c r="F12" s="28" t="s">
        <v>36</v>
      </c>
      <c r="G12" s="30">
        <f>D12/5</f>
        <v>100</v>
      </c>
      <c r="H12" s="8"/>
      <c r="I12" s="12"/>
      <c r="J12" s="10"/>
      <c r="K12" s="1"/>
      <c r="L12" s="11"/>
    </row>
    <row r="13" spans="1:12" ht="45.95" customHeight="1">
      <c r="A13" s="27">
        <v>10</v>
      </c>
      <c r="B13" s="31" t="s">
        <v>37</v>
      </c>
      <c r="C13" s="31" t="s">
        <v>38</v>
      </c>
      <c r="D13" s="33">
        <v>3000</v>
      </c>
      <c r="E13" s="28"/>
      <c r="F13" s="28" t="s">
        <v>31</v>
      </c>
      <c r="G13" s="30">
        <f>D13/100</f>
        <v>30</v>
      </c>
      <c r="H13" s="8"/>
      <c r="I13" s="12"/>
      <c r="J13" s="10"/>
      <c r="K13" s="1"/>
      <c r="L13" s="11"/>
    </row>
    <row r="14" spans="1:12" ht="45.95" customHeight="1">
      <c r="A14" s="27">
        <v>11</v>
      </c>
      <c r="B14" s="31" t="s">
        <v>39</v>
      </c>
      <c r="C14" s="31" t="s">
        <v>24</v>
      </c>
      <c r="D14" s="33">
        <v>1000</v>
      </c>
      <c r="E14" s="28"/>
      <c r="F14" s="28" t="s">
        <v>31</v>
      </c>
      <c r="G14" s="30">
        <f>D14/100</f>
        <v>10</v>
      </c>
      <c r="H14" s="8"/>
      <c r="I14" s="9"/>
      <c r="J14" s="10"/>
      <c r="K14" s="1"/>
      <c r="L14" s="11"/>
    </row>
    <row r="15" spans="1:12" ht="45.95" customHeight="1">
      <c r="A15" s="27">
        <v>12</v>
      </c>
      <c r="B15" s="31" t="s">
        <v>40</v>
      </c>
      <c r="C15" s="31" t="s">
        <v>24</v>
      </c>
      <c r="D15" s="33">
        <v>2000</v>
      </c>
      <c r="E15" s="28"/>
      <c r="F15" s="28" t="s">
        <v>41</v>
      </c>
      <c r="G15" s="30">
        <f>D15/2</f>
        <v>1000</v>
      </c>
      <c r="H15" s="8"/>
      <c r="I15" s="9"/>
      <c r="J15" s="10"/>
      <c r="K15" s="1"/>
      <c r="L15" s="11"/>
    </row>
    <row r="16" spans="1:12" ht="45.95" customHeight="1">
      <c r="A16" s="27">
        <v>13</v>
      </c>
      <c r="B16" s="31" t="s">
        <v>42</v>
      </c>
      <c r="C16" s="31" t="s">
        <v>43</v>
      </c>
      <c r="D16" s="33">
        <v>2000</v>
      </c>
      <c r="E16" s="28"/>
      <c r="F16" s="28" t="s">
        <v>41</v>
      </c>
      <c r="G16" s="30">
        <f>D16/2</f>
        <v>1000</v>
      </c>
      <c r="H16" s="8"/>
      <c r="I16" s="9"/>
      <c r="J16" s="10"/>
      <c r="K16" s="1"/>
      <c r="L16" s="11"/>
    </row>
    <row r="17" spans="1:12" ht="45.95" customHeight="1">
      <c r="A17" s="27">
        <v>14</v>
      </c>
      <c r="B17" s="31" t="s">
        <v>44</v>
      </c>
      <c r="C17" s="31" t="s">
        <v>45</v>
      </c>
      <c r="D17" s="33">
        <v>200</v>
      </c>
      <c r="E17" s="28"/>
      <c r="F17" s="28" t="s">
        <v>46</v>
      </c>
      <c r="G17" s="30">
        <f>D17/100</f>
        <v>2</v>
      </c>
      <c r="H17" s="8"/>
      <c r="I17" s="9"/>
      <c r="J17" s="10"/>
      <c r="K17" s="1"/>
      <c r="L17" s="11"/>
    </row>
    <row r="18" spans="1:12" ht="45.95" customHeight="1">
      <c r="A18" s="27">
        <v>15</v>
      </c>
      <c r="B18" s="31" t="s">
        <v>47</v>
      </c>
      <c r="C18" s="31" t="s">
        <v>48</v>
      </c>
      <c r="D18" s="33">
        <v>500</v>
      </c>
      <c r="E18" s="28"/>
      <c r="F18" s="28" t="s">
        <v>49</v>
      </c>
      <c r="G18" s="30">
        <f>D18/10</f>
        <v>50</v>
      </c>
      <c r="H18" s="8"/>
      <c r="I18" s="12"/>
      <c r="J18" s="10"/>
      <c r="K18" s="1"/>
      <c r="L18" s="11"/>
    </row>
    <row r="19" spans="1:12" ht="45.95" customHeight="1">
      <c r="A19" s="27">
        <v>16</v>
      </c>
      <c r="B19" s="31" t="s">
        <v>50</v>
      </c>
      <c r="C19" s="31" t="s">
        <v>51</v>
      </c>
      <c r="D19" s="33">
        <v>1000</v>
      </c>
      <c r="E19" s="28"/>
      <c r="F19" s="28" t="s">
        <v>18</v>
      </c>
      <c r="G19" s="30">
        <f>D19/50</f>
        <v>20</v>
      </c>
      <c r="H19" s="8"/>
      <c r="I19" s="9"/>
      <c r="J19" s="10"/>
      <c r="K19" s="1"/>
      <c r="L19" s="11"/>
    </row>
    <row r="20" spans="1:12" ht="45.95" customHeight="1">
      <c r="A20" s="27">
        <v>17</v>
      </c>
      <c r="B20" s="31" t="s">
        <v>52</v>
      </c>
      <c r="C20" s="31" t="s">
        <v>53</v>
      </c>
      <c r="D20" s="33">
        <v>500</v>
      </c>
      <c r="E20" s="28"/>
      <c r="F20" s="28" t="s">
        <v>54</v>
      </c>
      <c r="G20" s="30">
        <f>D20/50</f>
        <v>10</v>
      </c>
      <c r="H20" s="8"/>
      <c r="I20" s="9"/>
      <c r="J20" s="10"/>
      <c r="K20" s="1"/>
      <c r="L20" s="11"/>
    </row>
    <row r="21" spans="1:12" ht="45.95" customHeight="1">
      <c r="A21" s="27">
        <v>18</v>
      </c>
      <c r="B21" s="31" t="s">
        <v>55</v>
      </c>
      <c r="C21" s="34" t="s">
        <v>56</v>
      </c>
      <c r="D21" s="33">
        <v>1200</v>
      </c>
      <c r="E21" s="28"/>
      <c r="F21" s="28" t="s">
        <v>57</v>
      </c>
      <c r="G21" s="30">
        <f>D21/30</f>
        <v>40</v>
      </c>
      <c r="H21" s="8"/>
      <c r="I21" s="12"/>
      <c r="J21" s="10"/>
      <c r="K21" s="1"/>
      <c r="L21" s="11"/>
    </row>
    <row r="22" spans="1:12" ht="45.95" customHeight="1">
      <c r="A22" s="27">
        <v>19</v>
      </c>
      <c r="B22" s="31" t="s">
        <v>58</v>
      </c>
      <c r="C22" s="31" t="s">
        <v>59</v>
      </c>
      <c r="D22" s="33">
        <v>300</v>
      </c>
      <c r="E22" s="28"/>
      <c r="F22" s="28" t="s">
        <v>60</v>
      </c>
      <c r="G22" s="30">
        <f>D22/100</f>
        <v>3</v>
      </c>
      <c r="H22" s="8"/>
      <c r="I22" s="12"/>
      <c r="J22" s="10"/>
      <c r="K22" s="1"/>
      <c r="L22" s="11"/>
    </row>
    <row r="23" spans="1:12" ht="45.95" customHeight="1">
      <c r="A23" s="27">
        <v>20</v>
      </c>
      <c r="B23" s="31" t="s">
        <v>61</v>
      </c>
      <c r="C23" s="31" t="s">
        <v>62</v>
      </c>
      <c r="D23" s="33">
        <v>300</v>
      </c>
      <c r="E23" s="28"/>
      <c r="F23" s="28" t="s">
        <v>41</v>
      </c>
      <c r="G23" s="30">
        <f>D23/2</f>
        <v>150</v>
      </c>
      <c r="H23" s="8"/>
      <c r="I23" s="9"/>
      <c r="J23" s="10"/>
      <c r="K23" s="1"/>
      <c r="L23" s="11"/>
    </row>
    <row r="24" spans="1:12" ht="45.95" customHeight="1">
      <c r="A24" s="27">
        <v>21</v>
      </c>
      <c r="B24" s="31" t="s">
        <v>63</v>
      </c>
      <c r="C24" s="31" t="s">
        <v>38</v>
      </c>
      <c r="D24" s="33">
        <v>1000</v>
      </c>
      <c r="E24" s="28"/>
      <c r="F24" s="28" t="s">
        <v>64</v>
      </c>
      <c r="G24" s="30">
        <f>D24/10</f>
        <v>100</v>
      </c>
      <c r="H24" s="8"/>
      <c r="I24" s="12"/>
      <c r="J24" s="10"/>
      <c r="K24" s="1"/>
      <c r="L24" s="11"/>
    </row>
    <row r="25" spans="1:12" ht="45.95" customHeight="1">
      <c r="A25" s="27">
        <v>22</v>
      </c>
      <c r="B25" s="31" t="s">
        <v>65</v>
      </c>
      <c r="C25" s="31" t="s">
        <v>62</v>
      </c>
      <c r="D25" s="33">
        <v>500</v>
      </c>
      <c r="E25" s="28"/>
      <c r="F25" s="28" t="s">
        <v>64</v>
      </c>
      <c r="G25" s="30">
        <f>D25/10</f>
        <v>50</v>
      </c>
      <c r="H25" s="8"/>
      <c r="I25" s="9"/>
      <c r="J25" s="10"/>
      <c r="K25" s="1"/>
      <c r="L25" s="11"/>
    </row>
    <row r="26" spans="1:12" ht="45.95" customHeight="1">
      <c r="A26" s="27">
        <v>23</v>
      </c>
      <c r="B26" s="31" t="s">
        <v>66</v>
      </c>
      <c r="C26" s="35" t="s">
        <v>67</v>
      </c>
      <c r="D26" s="33">
        <v>1000</v>
      </c>
      <c r="E26" s="28"/>
      <c r="F26" s="28" t="s">
        <v>68</v>
      </c>
      <c r="G26" s="30">
        <f>D26/2</f>
        <v>500</v>
      </c>
      <c r="H26" s="8"/>
      <c r="I26" s="12"/>
      <c r="J26" s="10"/>
      <c r="K26" s="1"/>
      <c r="L26" s="11"/>
    </row>
    <row r="27" spans="1:12" ht="45.95" customHeight="1">
      <c r="A27" s="27">
        <v>24</v>
      </c>
      <c r="B27" s="31" t="s">
        <v>69</v>
      </c>
      <c r="C27" s="31" t="s">
        <v>70</v>
      </c>
      <c r="D27" s="33">
        <v>1000</v>
      </c>
      <c r="E27" s="28"/>
      <c r="F27" s="28" t="s">
        <v>68</v>
      </c>
      <c r="G27" s="30">
        <f>D27/2</f>
        <v>500</v>
      </c>
      <c r="H27" s="8"/>
      <c r="I27" s="9"/>
      <c r="J27" s="10"/>
      <c r="K27" s="1"/>
      <c r="L27" s="11"/>
    </row>
    <row r="28" spans="1:12" ht="45.95" customHeight="1">
      <c r="A28" s="27">
        <v>25</v>
      </c>
      <c r="B28" s="31" t="s">
        <v>71</v>
      </c>
      <c r="C28" s="31" t="s">
        <v>72</v>
      </c>
      <c r="D28" s="33">
        <v>400</v>
      </c>
      <c r="E28" s="28"/>
      <c r="F28" s="28" t="s">
        <v>18</v>
      </c>
      <c r="G28" s="30">
        <f>D28/50</f>
        <v>8</v>
      </c>
      <c r="H28" s="8"/>
      <c r="I28" s="12"/>
      <c r="J28" s="10"/>
      <c r="K28" s="1"/>
      <c r="L28" s="11"/>
    </row>
    <row r="29" spans="1:12" ht="45.95" customHeight="1">
      <c r="A29" s="27">
        <v>26</v>
      </c>
      <c r="B29" s="31" t="s">
        <v>73</v>
      </c>
      <c r="C29" s="31" t="s">
        <v>74</v>
      </c>
      <c r="D29" s="33">
        <v>200</v>
      </c>
      <c r="E29" s="28"/>
      <c r="F29" s="28" t="s">
        <v>18</v>
      </c>
      <c r="G29" s="30">
        <f>D29/50</f>
        <v>4</v>
      </c>
      <c r="H29" s="8"/>
      <c r="I29" s="12"/>
      <c r="J29" s="10"/>
      <c r="K29" s="1"/>
      <c r="L29" s="11"/>
    </row>
    <row r="30" spans="1:12" ht="45.95" customHeight="1">
      <c r="A30" s="27">
        <v>27</v>
      </c>
      <c r="B30" s="31" t="s">
        <v>75</v>
      </c>
      <c r="C30" s="31" t="s">
        <v>76</v>
      </c>
      <c r="D30" s="33">
        <v>1000</v>
      </c>
      <c r="E30" s="28"/>
      <c r="F30" s="28" t="s">
        <v>77</v>
      </c>
      <c r="G30" s="30">
        <f>D30/50</f>
        <v>20</v>
      </c>
      <c r="H30" s="8"/>
      <c r="I30" s="12"/>
      <c r="J30" s="10"/>
      <c r="K30" s="1"/>
      <c r="L30" s="11"/>
    </row>
    <row r="31" spans="1:12" ht="45.95" customHeight="1">
      <c r="A31" s="27">
        <v>28</v>
      </c>
      <c r="B31" s="31" t="s">
        <v>78</v>
      </c>
      <c r="C31" s="31" t="s">
        <v>79</v>
      </c>
      <c r="D31" s="33">
        <v>1000</v>
      </c>
      <c r="E31" s="28"/>
      <c r="F31" s="28" t="s">
        <v>41</v>
      </c>
      <c r="G31" s="30">
        <f>D31/2</f>
        <v>500</v>
      </c>
      <c r="H31" s="8"/>
      <c r="I31" s="12"/>
      <c r="J31" s="10"/>
      <c r="K31" s="1"/>
      <c r="L31" s="11"/>
    </row>
    <row r="32" spans="1:12" ht="45.95" customHeight="1">
      <c r="A32" s="27">
        <v>29</v>
      </c>
      <c r="B32" s="31" t="s">
        <v>80</v>
      </c>
      <c r="C32" s="31" t="s">
        <v>81</v>
      </c>
      <c r="D32" s="33">
        <v>1000</v>
      </c>
      <c r="E32" s="28"/>
      <c r="F32" s="28" t="s">
        <v>82</v>
      </c>
      <c r="G32" s="30">
        <f>D32/50</f>
        <v>20</v>
      </c>
      <c r="H32" s="8"/>
      <c r="I32" s="12"/>
      <c r="J32" s="10"/>
      <c r="K32" s="1"/>
      <c r="L32" s="11"/>
    </row>
    <row r="33" spans="1:12" ht="45.95" customHeight="1">
      <c r="A33" s="27">
        <v>30</v>
      </c>
      <c r="B33" s="31" t="s">
        <v>83</v>
      </c>
      <c r="C33" s="31" t="s">
        <v>84</v>
      </c>
      <c r="D33" s="33">
        <v>200</v>
      </c>
      <c r="E33" s="28"/>
      <c r="F33" s="28" t="s">
        <v>36</v>
      </c>
      <c r="G33" s="30">
        <f>D33/5</f>
        <v>40</v>
      </c>
      <c r="H33" s="8"/>
      <c r="I33" s="12"/>
      <c r="J33" s="10"/>
      <c r="K33" s="1"/>
      <c r="L33" s="11"/>
    </row>
    <row r="34" spans="1:12" ht="45.95" customHeight="1">
      <c r="A34" s="27">
        <v>31</v>
      </c>
      <c r="B34" s="31" t="s">
        <v>85</v>
      </c>
      <c r="C34" s="31" t="s">
        <v>86</v>
      </c>
      <c r="D34" s="33">
        <v>500</v>
      </c>
      <c r="E34" s="28"/>
      <c r="F34" s="28" t="s">
        <v>87</v>
      </c>
      <c r="G34" s="30">
        <f>D34/10</f>
        <v>50</v>
      </c>
      <c r="H34" s="8"/>
      <c r="I34" s="12"/>
      <c r="J34" s="10"/>
      <c r="K34" s="1"/>
      <c r="L34" s="11"/>
    </row>
    <row r="35" spans="1:12" ht="45.95" customHeight="1">
      <c r="A35" s="27">
        <v>32</v>
      </c>
      <c r="B35" s="31" t="s">
        <v>88</v>
      </c>
      <c r="C35" s="31" t="s">
        <v>89</v>
      </c>
      <c r="D35" s="33">
        <v>20</v>
      </c>
      <c r="E35" s="28"/>
      <c r="F35" s="28" t="s">
        <v>90</v>
      </c>
      <c r="G35" s="30">
        <f>D35/1</f>
        <v>20</v>
      </c>
      <c r="H35" s="8"/>
      <c r="I35" s="12"/>
      <c r="J35" s="10"/>
      <c r="K35" s="1"/>
      <c r="L35" s="11"/>
    </row>
    <row r="36" spans="1:12" ht="45.95" customHeight="1">
      <c r="A36" s="27">
        <v>33</v>
      </c>
      <c r="B36" s="31" t="s">
        <v>91</v>
      </c>
      <c r="C36" s="31" t="s">
        <v>92</v>
      </c>
      <c r="D36" s="33">
        <v>20</v>
      </c>
      <c r="E36" s="28"/>
      <c r="F36" s="28" t="s">
        <v>90</v>
      </c>
      <c r="G36" s="30">
        <f>D36/1</f>
        <v>20</v>
      </c>
      <c r="H36" s="8"/>
      <c r="I36" s="9"/>
      <c r="J36" s="10"/>
      <c r="K36" s="1"/>
      <c r="L36" s="11"/>
    </row>
    <row r="37" spans="1:12" ht="45.95" customHeight="1">
      <c r="A37" s="27">
        <v>34</v>
      </c>
      <c r="B37" s="31" t="s">
        <v>93</v>
      </c>
      <c r="C37" s="31" t="s">
        <v>94</v>
      </c>
      <c r="D37" s="33">
        <v>20</v>
      </c>
      <c r="E37" s="28"/>
      <c r="F37" s="28" t="s">
        <v>90</v>
      </c>
      <c r="G37" s="30">
        <f>D37/1</f>
        <v>20</v>
      </c>
      <c r="H37" s="8"/>
      <c r="I37" s="12"/>
      <c r="J37" s="10"/>
      <c r="K37" s="1"/>
      <c r="L37" s="11"/>
    </row>
    <row r="38" spans="1:12" ht="45.95" customHeight="1">
      <c r="A38" s="27">
        <v>35</v>
      </c>
      <c r="B38" s="31" t="s">
        <v>95</v>
      </c>
      <c r="C38" s="31" t="s">
        <v>96</v>
      </c>
      <c r="D38" s="33">
        <v>1000</v>
      </c>
      <c r="E38" s="28"/>
      <c r="F38" s="28" t="s">
        <v>25</v>
      </c>
      <c r="G38" s="30">
        <f>D38/1</f>
        <v>1000</v>
      </c>
      <c r="H38" s="8"/>
      <c r="I38" s="12"/>
      <c r="J38" s="10"/>
      <c r="K38" s="1"/>
      <c r="L38" s="11"/>
    </row>
    <row r="39" spans="1:12" ht="45.95" customHeight="1">
      <c r="A39" s="27">
        <v>36</v>
      </c>
      <c r="B39" s="31" t="s">
        <v>97</v>
      </c>
      <c r="C39" s="31" t="s">
        <v>98</v>
      </c>
      <c r="D39" s="33">
        <v>2000</v>
      </c>
      <c r="E39" s="28"/>
      <c r="F39" s="28" t="s">
        <v>18</v>
      </c>
      <c r="G39" s="30">
        <f>D39/50</f>
        <v>40</v>
      </c>
      <c r="H39" s="8"/>
      <c r="I39" s="12"/>
      <c r="J39" s="10"/>
      <c r="K39" s="1"/>
      <c r="L39" s="11"/>
    </row>
    <row r="40" spans="1:12" ht="45.95" customHeight="1">
      <c r="A40" s="27">
        <v>37</v>
      </c>
      <c r="B40" s="31" t="s">
        <v>99</v>
      </c>
      <c r="C40" s="31" t="s">
        <v>100</v>
      </c>
      <c r="D40" s="33">
        <v>2000</v>
      </c>
      <c r="E40" s="28"/>
      <c r="F40" s="28" t="s">
        <v>18</v>
      </c>
      <c r="G40" s="30">
        <f>D40/50</f>
        <v>40</v>
      </c>
      <c r="H40" s="8"/>
      <c r="I40" s="12"/>
      <c r="J40" s="10"/>
      <c r="K40" s="1"/>
      <c r="L40" s="11"/>
    </row>
    <row r="41" spans="1:12" ht="45.95" customHeight="1">
      <c r="A41" s="13"/>
      <c r="B41" s="14" t="s">
        <v>101</v>
      </c>
      <c r="C41" s="14"/>
      <c r="D41" s="15"/>
      <c r="E41" s="14"/>
      <c r="F41" s="14"/>
      <c r="G41" s="16"/>
      <c r="H41" s="17"/>
      <c r="I41" s="18"/>
      <c r="J41" s="19"/>
      <c r="K41" s="20"/>
      <c r="L41" s="21"/>
    </row>
    <row r="42" spans="1:12" ht="45.95" customHeight="1"/>
    <row r="43" spans="1:12" ht="45.95" customHeight="1"/>
    <row r="44" spans="1:12" ht="45.95" customHeight="1"/>
    <row r="45" spans="1:12" ht="45.95" customHeight="1"/>
    <row r="46" spans="1:12" ht="45.95" customHeight="1"/>
    <row r="47" spans="1:12" ht="45.95" customHeight="1"/>
    <row r="48" spans="1:12" ht="45.95" customHeight="1"/>
    <row r="49" ht="45.95" customHeight="1"/>
    <row r="50" ht="35.450000000000003" customHeight="1"/>
  </sheetData>
  <sheetProtection insertRows="0" deleteRows="0" selectLockedCells="1"/>
  <autoFilter ref="A2:L41" xr:uid="{00000000-0009-0000-0000-000000000000}"/>
  <mergeCells count="13">
    <mergeCell ref="J2:J3"/>
    <mergeCell ref="K2:K3"/>
    <mergeCell ref="L2:L3"/>
    <mergeCell ref="A1:L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45" right="0.45" top="0.75" bottom="0.75" header="0.3" footer="0.3"/>
  <pageSetup paperSize="9" scale="1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f927432-8a6d-43b4-b191-d217a348624f" xsi:nil="true"/>
    <lcf76f155ced4ddcb4097134ff3c332f xmlns="734f547e-c439-41cd-8007-c02bd4a992f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043BAE75E4C84D98F4C5CDB27DC715" ma:contentTypeVersion="11" ma:contentTypeDescription="Create a new document." ma:contentTypeScope="" ma:versionID="6116928f7df44bf8b9df09cbda486550">
  <xsd:schema xmlns:xsd="http://www.w3.org/2001/XMLSchema" xmlns:xs="http://www.w3.org/2001/XMLSchema" xmlns:p="http://schemas.microsoft.com/office/2006/metadata/properties" xmlns:ns2="734f547e-c439-41cd-8007-c02bd4a992f0" xmlns:ns3="bf927432-8a6d-43b4-b191-d217a348624f" targetNamespace="http://schemas.microsoft.com/office/2006/metadata/properties" ma:root="true" ma:fieldsID="d41d1d42e5d112223ad696508e991fc9" ns2:_="" ns3:_="">
    <xsd:import namespace="734f547e-c439-41cd-8007-c02bd4a992f0"/>
    <xsd:import namespace="bf927432-8a6d-43b4-b191-d217a34862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4f547e-c439-41cd-8007-c02bd4a992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afa0d842-83ce-4fb3-90c8-8dfe9db119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927432-8a6d-43b4-b191-d217a348624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79d37bb-49c9-420d-add5-5a073299895f}" ma:internalName="TaxCatchAll" ma:showField="CatchAllData" ma:web="d327b165-666d-492e-8293-128d031e64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04385F2-BD61-411D-B271-419D88655924}"/>
</file>

<file path=customXml/itemProps2.xml><?xml version="1.0" encoding="utf-8"?>
<ds:datastoreItem xmlns:ds="http://schemas.openxmlformats.org/officeDocument/2006/customXml" ds:itemID="{04920382-D039-4C61-890D-296029793AB9}"/>
</file>

<file path=customXml/itemProps3.xml><?xml version="1.0" encoding="utf-8"?>
<ds:datastoreItem xmlns:ds="http://schemas.openxmlformats.org/officeDocument/2006/customXml" ds:itemID="{33550A31-EA51-4FE4-940F-6C71F81F85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Alight Medlog Request for Quotation 2021</dc:title>
  <dc:subject/>
  <dc:creator>Adam Bailey</dc:creator>
  <cp:keywords/>
  <dc:description/>
  <cp:lastModifiedBy>Habib ur Rehman</cp:lastModifiedBy>
  <cp:revision/>
  <dcterms:created xsi:type="dcterms:W3CDTF">2018-10-04T07:49:11Z</dcterms:created>
  <dcterms:modified xsi:type="dcterms:W3CDTF">2025-05-11T13:37:45Z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1033</vt:lpwstr>
  </property>
  <property fmtid="{D5CDD505-2E9C-101B-9397-08002B2CF9AE}" pid="3" name="ContentTypeId">
    <vt:lpwstr>0x0101008C043BAE75E4C84D98F4C5CDB27DC715</vt:lpwstr>
  </property>
  <property fmtid="{D5CDD505-2E9C-101B-9397-08002B2CF9AE}" pid="4" name="Order">
    <vt:r8>1200</vt:r8>
  </property>
  <property fmtid="{D5CDD505-2E9C-101B-9397-08002B2CF9AE}" pid="5" name="MediaServiceImageTags">
    <vt:lpwstr/>
  </property>
</Properties>
</file>